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Opens Opprotunities\"/>
    </mc:Choice>
  </mc:AlternateContent>
  <xr:revisionPtr revIDLastSave="0" documentId="8_{17C5FF7B-43D8-4EAC-B99D-F89A7E5C8769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5" i="5"/>
  <c r="H53" i="5"/>
  <c r="H48" i="5"/>
  <c r="H49" i="5"/>
  <c r="H47" i="5"/>
  <c r="H55" i="5"/>
  <c r="F53" i="5"/>
  <c r="F48" i="5"/>
  <c r="F49" i="5"/>
  <c r="F47" i="5"/>
  <c r="F55" i="5"/>
  <c r="J53" i="5"/>
  <c r="B5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J51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5FCCF31-6D22-4232-824E-ADA28554E71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6DEEA2AC-738E-4244-A9A6-F9BFF893425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A1552B4F-FA10-4906-A556-51F5351FF50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CA40208E-F9A8-4B5B-8A09-5783107F778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<sst xmlns="http://schemas.openxmlformats.org/spreadsheetml/2006/main" count="275" uniqueCount="158">
  <si>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</si>
  <si>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</si>
  <si>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</si>
  <si>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</si>
  <si>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</si>
  <si>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</si>
  <si>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</si>
  <si>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</si>
  <si>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</si>
  <si>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</si>
  <si>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</si>
  <si>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</si>
  <si>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</si>
  <si>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</si>
  <si>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</si>
  <si>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</si>
  <si>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</si>
  <si>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</si>
  <si>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</si>
  <si>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</si>
  <si>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</si>
  <si>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</si>
  <si>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</si>
  <si>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</si>
  <si>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</si>
  <si>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</si>
  <si>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</si>
  <si>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</si>
  <si>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</si>
  <si>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</si>
  <si>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</si>
  <si>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</si>
  <si>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</si>
  <si>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</si>
  <si>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</si>
  <si>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</si>
  <si>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</si>
  <si>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</si>
  <si>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</si>
  <si>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</si>
  <si>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</si>
  <si>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</si>
  <si>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</si>
  <si>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</si>
  <si>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</si>
  <si>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</si>
  <si>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</si>
  <si>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</si>
  <si>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</si>
  <si>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</si>
  <si>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</si>
  <si>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</si>
  <si>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</si>
  <si>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</si>
  <si>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</si>
  <si>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</si>
  <si>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</si>
  <si>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</si>
  <si>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</si>
  <si>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</si>
  <si>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</si>
  <si>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</si>
  <si>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</si>
  <si>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</si>
  <si>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</si>
  <si>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</si>
  <si>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</si>
  <si>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</si>
  <si>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</si>
  <si>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</si>
  <si>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</si>
  <si>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</si>
  <si>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</si>
  <si>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</si>
  <si>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</si>
  <si>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</si>
  <si>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</si>
  <si>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</si>
  <si>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</si>
  <si>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</si>
  <si>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</si>
  <si>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</si>
  <si>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</si>
  <si>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</si>
  <si>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</si>
  <si>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</si>
  <si>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</si>
  <si>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</si>
  <si>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</si>
  <si>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</si>
  <si>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</si>
  <si>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</si>
  <si>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</si>
  <si>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</si>
  <si>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</si>
  <si>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</si>
  <si>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</si>
  <si>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</si>
  <si>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</si>
  <si>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</si>
  <si>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</si>
  <si>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</si>
  <si>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</si>
  <si>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</si>
  <si>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</si>
  <si>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</si>
  <si>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</si>
  <si>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</si>
  <si>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</si>
  <si>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</si>
  <si>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</si>
  <si>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</si>
  <si>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</si>
  <si>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</si>
  <si>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</si>
  <si>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</si>
  <si>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</si>
  <si>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</si>
  <si>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</si>
  <si>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</si>
  <si>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</si>
  <si>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</si>
  <si>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</si>
  <si>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</si>
  <si>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</si>
  <si>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</si>
  <si>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</si>
  <si>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</si>
  <si>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</si>
  <si>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</si>
  <si>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</si>
  <si>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</si>
  <si>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</si>
  <si>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</si>
  <si>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</si>
  <si>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</si>
  <si>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Koronadal Central</t>
  </si>
  <si>
    <t>3H</t>
  </si>
  <si>
    <t>Ryan G. Dela Cruz</t>
  </si>
  <si>
    <t>Benjie Hoksuan</t>
  </si>
  <si>
    <t>Edgar Adalin</t>
  </si>
  <si>
    <t>Cresente Paulate III</t>
  </si>
  <si>
    <t>Law-Workers Compensation</t>
  </si>
  <si>
    <t>Nerville Mari</t>
  </si>
  <si>
    <t>John Farid Macaludos</t>
  </si>
  <si>
    <t>Cyrel John P. Alagbay</t>
  </si>
  <si>
    <t>Banking Services</t>
  </si>
  <si>
    <t>Frederick Cayabyab</t>
  </si>
  <si>
    <t>Enrique Balindua</t>
  </si>
  <si>
    <t>Law-Insurance</t>
  </si>
  <si>
    <t>Daphnie Domingo</t>
  </si>
  <si>
    <t>Annie Magarang</t>
  </si>
  <si>
    <t>Ryan G Dela Cruz</t>
  </si>
  <si>
    <t>x</t>
  </si>
  <si>
    <t>Cinco Ninas Resto</t>
  </si>
  <si>
    <t>February 15, 2021</t>
  </si>
  <si>
    <t>January 23, 2020</t>
  </si>
  <si>
    <t>Jan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</si>
</sst>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P17" sqref="P1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44197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155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157</v>
      </c>
      <c r="C11" s="155"/>
      <c r="D11" s="113">
        <v>26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154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4" t="s">
        <v>156</v>
      </c>
      <c r="C15" s="155"/>
      <c r="D15" s="97"/>
      <c r="E15" s="98"/>
      <c r="F15" s="99">
        <v>19</v>
      </c>
      <c r="G15" s="63"/>
      <c r="H15" s="100"/>
      <c r="I15" s="101"/>
      <c r="J15" s="62"/>
      <c r="K15" s="71"/>
      <c r="L15" s="84"/>
      <c r="M15" s="61"/>
      <c r="N15" s="61"/>
      <c r="O15" s="66"/>
      <c r="P15" s="43" t="s">
        <v>154</v>
      </c>
    </row>
    <row r="16" spans="1:16" s="35" customFormat="1" ht="12" customHeight="1" thickTop="1" thickBot="1">
      <c r="A16" s="181"/>
      <c r="B16" s="154" t="s">
        <v>156</v>
      </c>
      <c r="C16" s="155"/>
      <c r="D16" s="81"/>
      <c r="E16" s="68"/>
      <c r="F16" s="69"/>
      <c r="G16" s="70"/>
      <c r="H16" s="63">
        <v>19</v>
      </c>
      <c r="I16" s="82"/>
      <c r="J16" s="83"/>
      <c r="K16" s="64"/>
      <c r="L16" s="84"/>
      <c r="M16" s="61"/>
      <c r="N16" s="61"/>
      <c r="O16" s="66"/>
      <c r="P16" s="43" t="s">
        <v>154</v>
      </c>
    </row>
    <row r="17" spans="1:16" s="35" customFormat="1" ht="12" customHeight="1" thickTop="1" thickBot="1">
      <c r="A17" s="181"/>
      <c r="B17" s="154" t="s">
        <v>157</v>
      </c>
      <c r="C17" s="155"/>
      <c r="D17" s="81"/>
      <c r="E17" s="68"/>
      <c r="F17" s="68"/>
      <c r="G17" s="68"/>
      <c r="H17" s="69"/>
      <c r="I17" s="70"/>
      <c r="J17" s="63">
        <v>26</v>
      </c>
      <c r="K17" s="63"/>
      <c r="L17" s="71"/>
      <c r="M17" s="61"/>
      <c r="N17" s="61"/>
      <c r="O17" s="66"/>
      <c r="P17" s="43" t="s">
        <v>154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36</v>
      </c>
      <c r="J31" s="159" t="s">
        <v>7</v>
      </c>
      <c r="K31" s="160"/>
      <c r="L31" s="160"/>
      <c r="M31" s="160"/>
      <c r="N31" s="160"/>
      <c r="O31" s="160"/>
      <c r="P31" s="3">
        <v>10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2</v>
      </c>
      <c r="J33" s="163" t="s">
        <v>8</v>
      </c>
      <c r="K33" s="164"/>
      <c r="L33" s="164"/>
      <c r="M33" s="164"/>
      <c r="N33" s="164"/>
      <c r="O33" s="164"/>
      <c r="P33" s="36">
        <f>SUM(P31:P32)</f>
        <v>10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34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141</v>
      </c>
      <c r="C37" s="197"/>
      <c r="D37" s="197"/>
      <c r="E37" s="197"/>
      <c r="F37" s="197"/>
      <c r="G37" s="198"/>
      <c r="H37" s="119" t="s">
        <v>142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199" t="s">
        <v>144</v>
      </c>
      <c r="C38" s="200"/>
      <c r="D38" s="200"/>
      <c r="E38" s="200"/>
      <c r="F38" s="200"/>
      <c r="G38" s="201"/>
      <c r="H38" s="121" t="s">
        <v>142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145</v>
      </c>
      <c r="C39" s="200"/>
      <c r="D39" s="200"/>
      <c r="E39" s="200"/>
      <c r="F39" s="200"/>
      <c r="G39" s="201"/>
      <c r="H39" s="121" t="s">
        <v>146</v>
      </c>
      <c r="I39" s="121"/>
      <c r="J39" s="121"/>
      <c r="K39" s="121"/>
      <c r="L39" s="121"/>
      <c r="M39" s="121" t="s">
        <v>147</v>
      </c>
      <c r="N39" s="121"/>
      <c r="O39" s="121"/>
      <c r="P39" s="122"/>
    </row>
    <row r="40" spans="1:16" s="38" customFormat="1" ht="12.75" customHeight="1">
      <c r="A40" s="40">
        <v>4</v>
      </c>
      <c r="B40" s="199" t="s">
        <v>148</v>
      </c>
      <c r="C40" s="200"/>
      <c r="D40" s="200"/>
      <c r="E40" s="200"/>
      <c r="F40" s="200"/>
      <c r="G40" s="201"/>
      <c r="H40" s="111" t="s">
        <v>149</v>
      </c>
      <c r="I40" s="111"/>
      <c r="J40" s="111"/>
      <c r="K40" s="111"/>
      <c r="L40" s="111"/>
      <c r="M40" s="111" t="s">
        <v>150</v>
      </c>
      <c r="N40" s="111"/>
      <c r="O40" s="111"/>
      <c r="P40" s="158"/>
    </row>
    <row r="41" spans="1:16" s="38" customFormat="1" ht="12.75" customHeight="1" thickBot="1">
      <c r="A41" s="39">
        <v>5</v>
      </c>
      <c r="B41" s="191" t="s">
        <v>151</v>
      </c>
      <c r="C41" s="192"/>
      <c r="D41" s="192"/>
      <c r="E41" s="192"/>
      <c r="F41" s="192"/>
      <c r="G41" s="193"/>
      <c r="H41" s="121" t="s">
        <v>149</v>
      </c>
      <c r="I41" s="121"/>
      <c r="J41" s="121"/>
      <c r="K41" s="121"/>
      <c r="L41" s="121"/>
      <c r="M41" s="121" t="s">
        <v>152</v>
      </c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Benjie Hoksuan</v>
      </c>
      <c r="B52" s="144"/>
      <c r="C52" s="145"/>
      <c r="D52" s="145"/>
      <c r="E52" s="145"/>
      <c r="F52" s="145"/>
      <c r="G52" s="145" t="str">
        <f>I6</f>
        <v>Ryan G. Dela Cruz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200" zoomScaleNormal="200" workbookViewId="0">
      <selection activeCell="X5" sqref="X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Koronadal Central</v>
      </c>
      <c r="B3" s="266"/>
      <c r="C3" s="266"/>
      <c r="D3" s="266"/>
      <c r="E3" s="266"/>
      <c r="F3" s="266" t="str">
        <f>'Summary of Activities'!I6</f>
        <v>Ryan G. Dela Cruz</v>
      </c>
      <c r="G3" s="266"/>
      <c r="H3" s="266"/>
      <c r="I3" s="266"/>
      <c r="J3" s="266"/>
      <c r="K3" s="266"/>
      <c r="L3" s="266" t="str">
        <f>'Summary of Activities'!N6</f>
        <v>Benjie Hoksuan</v>
      </c>
      <c r="M3" s="266"/>
      <c r="N3" s="266"/>
      <c r="O3" s="266"/>
      <c r="P3" s="266"/>
      <c r="Q3" s="266"/>
      <c r="R3" s="266" t="str">
        <f>'Summary of Activities'!H6</f>
        <v>3H</v>
      </c>
      <c r="S3" s="266"/>
      <c r="T3" s="213">
        <f>'Summary of Activities'!K2</f>
        <v>44197</v>
      </c>
      <c r="U3" s="213"/>
      <c r="V3" s="213"/>
      <c r="W3" s="213"/>
      <c r="X3" s="214" t="str">
        <f>'Summary of Activities'!O8</f>
        <v>February 15, 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153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0</v>
      </c>
      <c r="G55" s="272"/>
      <c r="H55" s="271">
        <f>SUM(H47:I53)</f>
        <v>0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2021-03-09T12:50:51Z</dcterms:modified>
</cp:coreProperties>
</file>